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4 priedas" sheetId="1" r:id="rId1"/>
  </sheets>
  <definedNames>
    <definedName name="_xlnm.Print_Area" localSheetId="0">'4 priedas'!$A$1:$K$46</definedName>
    <definedName name="_xlnm.Print_Titles" localSheetId="0">'4 priedas'!$9:$11</definedName>
  </definedNames>
  <calcPr fullCalcOnLoad="1"/>
</workbook>
</file>

<file path=xl/sharedStrings.xml><?xml version="1.0" encoding="utf-8"?>
<sst xmlns="http://schemas.openxmlformats.org/spreadsheetml/2006/main" count="83" uniqueCount="64">
  <si>
    <t>Eil. Nr.</t>
  </si>
  <si>
    <t>Finansavimo sumos</t>
  </si>
  <si>
    <t>Finansavimo sumų likutis ataskaitinio laikotarpio pradžioje</t>
  </si>
  <si>
    <t>Per ataskaitinį laikotarpį</t>
  </si>
  <si>
    <t>Finansavimo sumų likutis ataskaitinio laikotarpio pabaigoje</t>
  </si>
  <si>
    <t>Perduota kitiems viešojo sektoriaus subjektams</t>
  </si>
  <si>
    <t xml:space="preserve">Grąžinta </t>
  </si>
  <si>
    <t>Gautinų finansavimo sumų pasikeitimas</t>
  </si>
  <si>
    <t>1.</t>
  </si>
  <si>
    <t>1.1.</t>
  </si>
  <si>
    <t>nepiniginiam turtui įsigyti</t>
  </si>
  <si>
    <t>1.2.</t>
  </si>
  <si>
    <t>kitoms išlaidoms kompensuoti</t>
  </si>
  <si>
    <t>2.</t>
  </si>
  <si>
    <t>Iš Europos Sąjungos, užsienio valstybių ir tarptautinių organizacijų:</t>
  </si>
  <si>
    <t>2.1.</t>
  </si>
  <si>
    <t>2.2.</t>
  </si>
  <si>
    <t>3.</t>
  </si>
  <si>
    <t>Iš kitų šaltinių:</t>
  </si>
  <si>
    <t>3.1.</t>
  </si>
  <si>
    <t>3.2.</t>
  </si>
  <si>
    <t>4.</t>
  </si>
  <si>
    <t>Iš viso finansavimo sumų:</t>
  </si>
  <si>
    <t>20-ojo VSAFAS „Finansavimo sumos“</t>
  </si>
  <si>
    <t>FINANSAVIMO SUMOS PAGAL ŠALTINĮ, TIKSLINĘ PASKIRTĮ IR JŲ POKYČIAI PER ATASKAITINĮ LAIKOTARPĮ</t>
  </si>
  <si>
    <t xml:space="preserve">Finansavimo sumų sumažėjimas dėl turto perleidimo </t>
  </si>
  <si>
    <t xml:space="preserve">Finansavimo sumų sumažėjimas dėl jų panaudojimo savo veiklai </t>
  </si>
  <si>
    <t>Biudžeto asignavimai:</t>
  </si>
  <si>
    <t>1.1.1.</t>
  </si>
  <si>
    <t>1.1.2.</t>
  </si>
  <si>
    <t>Iš valstybės biudžetinių įstaigų</t>
  </si>
  <si>
    <t>1.2.1.</t>
  </si>
  <si>
    <t>1.2.2.</t>
  </si>
  <si>
    <t>Iš savivaldybės biudžeto:</t>
  </si>
  <si>
    <t>2.1.1.</t>
  </si>
  <si>
    <t>2.1.2.</t>
  </si>
  <si>
    <t>Iš savivaldybės biudžetinių įstaigų</t>
  </si>
  <si>
    <t>2.2.1.</t>
  </si>
  <si>
    <t>2.2.2.</t>
  </si>
  <si>
    <t>3.1.1.</t>
  </si>
  <si>
    <t>3.1.2.</t>
  </si>
  <si>
    <t>3.2.1.</t>
  </si>
  <si>
    <t>3.2.2.</t>
  </si>
  <si>
    <t>3.3.</t>
  </si>
  <si>
    <t>Tiesiogiai:</t>
  </si>
  <si>
    <t>3.3.1.</t>
  </si>
  <si>
    <t>3.3.2.</t>
  </si>
  <si>
    <t>4.1.</t>
  </si>
  <si>
    <t>4.2.</t>
  </si>
  <si>
    <t>Nemokamai gautas turtas</t>
  </si>
  <si>
    <r>
      <t>Gautos finansavimo sumos, išskyrus nemokamai gautą turtą</t>
    </r>
    <r>
      <rPr>
        <b/>
        <strike/>
        <sz val="11"/>
        <rFont val="Times New Roman"/>
        <family val="1"/>
      </rPr>
      <t xml:space="preserve"> </t>
    </r>
  </si>
  <si>
    <t>4 priedas</t>
  </si>
  <si>
    <t>5.</t>
  </si>
  <si>
    <r>
      <t>Iš valstybės biudžeto</t>
    </r>
    <r>
      <rPr>
        <sz val="11"/>
        <rFont val="Times New Roman"/>
        <family val="1"/>
      </rPr>
      <t xml:space="preserve"> (išskyrus valstybės asignavimams priklausančią finansavimo sumų, gautų / gautinų iš Europos Sąjungos, užsienio valstybių ir tarptautinių organizacijų, dalį):</t>
    </r>
  </si>
  <si>
    <t>KAUNO DARŽELIS-MOKYKLA RŪTELĖ</t>
  </si>
  <si>
    <t>191635156, KALNIEČIŲ G.167, KAUNAS</t>
  </si>
  <si>
    <t>Direktorė</t>
  </si>
  <si>
    <t>Vyr.buhalterė</t>
  </si>
  <si>
    <t>Aida Šimaitienė</t>
  </si>
  <si>
    <t xml:space="preserve"> </t>
  </si>
  <si>
    <t xml:space="preserve">                                           </t>
  </si>
  <si>
    <t>Aušra Masaitienė</t>
  </si>
  <si>
    <t>Pagal 2011.12.31 duomenis</t>
  </si>
  <si>
    <t>2012-03-23 Nr.4</t>
  </si>
</sst>
</file>

<file path=xl/styles.xml><?xml version="1.0" encoding="utf-8"?>
<styleSheet xmlns="http://schemas.openxmlformats.org/spreadsheetml/2006/main">
  <numFmts count="2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</numFmts>
  <fonts count="24">
    <font>
      <sz val="10"/>
      <name val="Arial"/>
      <family val="0"/>
    </font>
    <font>
      <sz val="8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4" fillId="16" borderId="4" applyNumberFormat="0" applyAlignment="0" applyProtection="0"/>
    <xf numFmtId="0" fontId="13" fillId="7" borderId="5" applyNumberFormat="0" applyAlignment="0" applyProtection="0"/>
    <xf numFmtId="0" fontId="12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0" fillId="22" borderId="6" applyNumberFormat="0" applyFon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16" borderId="5" applyNumberFormat="0" applyAlignment="0" applyProtection="0"/>
    <xf numFmtId="0" fontId="20" fillId="0" borderId="7" applyNumberFormat="0" applyFill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</cellStyleXfs>
  <cellXfs count="20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justify" vertical="center" wrapText="1"/>
    </xf>
    <xf numFmtId="2" fontId="2" fillId="0" borderId="10" xfId="0" applyNumberFormat="1" applyFont="1" applyBorder="1" applyAlignment="1">
      <alignment horizontal="justify" vertical="center" wrapText="1"/>
    </xf>
    <xf numFmtId="0" fontId="5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2" fontId="2" fillId="0" borderId="10" xfId="0" applyNumberFormat="1" applyFont="1" applyFill="1" applyBorder="1" applyAlignment="1">
      <alignment horizontal="justify" vertical="center" wrapText="1"/>
    </xf>
    <xf numFmtId="2" fontId="3" fillId="0" borderId="10" xfId="0" applyNumberFormat="1" applyFont="1" applyFill="1" applyBorder="1" applyAlignment="1">
      <alignment horizontal="justify" vertical="center" wrapText="1"/>
    </xf>
    <xf numFmtId="0" fontId="2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Comma" xfId="39"/>
    <cellStyle name="Comma [0]" xfId="40"/>
    <cellStyle name="Currency" xfId="41"/>
    <cellStyle name="Currency [0]" xfId="42"/>
    <cellStyle name="Geras" xfId="43"/>
    <cellStyle name="Įspėjimo tekstas" xfId="44"/>
    <cellStyle name="Išvestis" xfId="45"/>
    <cellStyle name="Įvestis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showGridLines="0" tabSelected="1" zoomScalePageLayoutView="0" workbookViewId="0" topLeftCell="A16">
      <selection activeCell="J38" sqref="J38"/>
    </sheetView>
  </sheetViews>
  <sheetFormatPr defaultColWidth="9.140625" defaultRowHeight="12.75"/>
  <cols>
    <col min="1" max="1" width="6.00390625" style="8" customWidth="1"/>
    <col min="2" max="2" width="32.8515625" style="5" customWidth="1"/>
    <col min="3" max="11" width="14.7109375" style="5" customWidth="1"/>
    <col min="12" max="16384" width="9.140625" style="5" customWidth="1"/>
  </cols>
  <sheetData>
    <row r="1" spans="5:9" ht="15">
      <c r="E1" s="8"/>
      <c r="I1" s="5" t="s">
        <v>23</v>
      </c>
    </row>
    <row r="2" spans="2:9" ht="15.75">
      <c r="B2" s="16"/>
      <c r="I2" s="5" t="s">
        <v>51</v>
      </c>
    </row>
    <row r="3" ht="15.75">
      <c r="B3" s="16"/>
    </row>
    <row r="4" spans="1:11" ht="15">
      <c r="A4" s="18" t="s">
        <v>54</v>
      </c>
      <c r="B4" s="19"/>
      <c r="C4" s="19"/>
      <c r="D4" s="19"/>
      <c r="E4" s="19"/>
      <c r="F4" s="19"/>
      <c r="G4" s="19"/>
      <c r="H4" s="19"/>
      <c r="I4" s="19"/>
      <c r="J4" s="19"/>
      <c r="K4" s="19"/>
    </row>
    <row r="5" spans="1:11" ht="15">
      <c r="A5" s="18" t="s">
        <v>55</v>
      </c>
      <c r="B5" s="19"/>
      <c r="C5" s="19"/>
      <c r="D5" s="19"/>
      <c r="E5" s="19"/>
      <c r="F5" s="19"/>
      <c r="G5" s="19"/>
      <c r="H5" s="19"/>
      <c r="I5" s="19"/>
      <c r="J5" s="19"/>
      <c r="K5" s="19"/>
    </row>
    <row r="6" ht="15">
      <c r="E6" s="13" t="s">
        <v>62</v>
      </c>
    </row>
    <row r="7" spans="1:11" ht="15">
      <c r="A7" s="18" t="s">
        <v>24</v>
      </c>
      <c r="B7" s="19"/>
      <c r="C7" s="19"/>
      <c r="D7" s="19"/>
      <c r="E7" s="19"/>
      <c r="F7" s="19"/>
      <c r="G7" s="19"/>
      <c r="H7" s="19"/>
      <c r="I7" s="19"/>
      <c r="J7" s="19"/>
      <c r="K7" s="19"/>
    </row>
    <row r="8" ht="15">
      <c r="E8" s="8" t="s">
        <v>63</v>
      </c>
    </row>
    <row r="9" spans="1:11" ht="15">
      <c r="A9" s="17" t="s">
        <v>0</v>
      </c>
      <c r="B9" s="17" t="s">
        <v>1</v>
      </c>
      <c r="C9" s="17" t="s">
        <v>2</v>
      </c>
      <c r="D9" s="17" t="s">
        <v>3</v>
      </c>
      <c r="E9" s="17"/>
      <c r="F9" s="17"/>
      <c r="G9" s="17"/>
      <c r="H9" s="17"/>
      <c r="I9" s="17"/>
      <c r="J9" s="17"/>
      <c r="K9" s="17" t="s">
        <v>4</v>
      </c>
    </row>
    <row r="10" spans="1:11" ht="85.5">
      <c r="A10" s="17"/>
      <c r="B10" s="17"/>
      <c r="C10" s="17"/>
      <c r="D10" s="1" t="s">
        <v>50</v>
      </c>
      <c r="E10" s="1" t="s">
        <v>49</v>
      </c>
      <c r="F10" s="1" t="s">
        <v>5</v>
      </c>
      <c r="G10" s="1" t="s">
        <v>6</v>
      </c>
      <c r="H10" s="1" t="s">
        <v>25</v>
      </c>
      <c r="I10" s="1" t="s">
        <v>26</v>
      </c>
      <c r="J10" s="9" t="s">
        <v>7</v>
      </c>
      <c r="K10" s="17"/>
    </row>
    <row r="11" spans="1:11" ht="1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  <c r="G11" s="2">
        <v>7</v>
      </c>
      <c r="H11" s="2">
        <v>8</v>
      </c>
      <c r="I11" s="2">
        <v>9</v>
      </c>
      <c r="J11" s="2">
        <v>10</v>
      </c>
      <c r="K11" s="2">
        <v>11</v>
      </c>
    </row>
    <row r="12" spans="1:11" ht="90">
      <c r="A12" s="1" t="s">
        <v>8</v>
      </c>
      <c r="B12" s="6" t="s">
        <v>53</v>
      </c>
      <c r="C12" s="3"/>
      <c r="D12" s="3"/>
      <c r="E12" s="3"/>
      <c r="F12" s="3"/>
      <c r="G12" s="3"/>
      <c r="H12" s="3"/>
      <c r="I12" s="3"/>
      <c r="J12" s="3"/>
      <c r="K12" s="3"/>
    </row>
    <row r="13" spans="1:11" ht="15" customHeight="1">
      <c r="A13" s="1" t="s">
        <v>9</v>
      </c>
      <c r="B13" s="6" t="s">
        <v>27</v>
      </c>
      <c r="C13" s="11">
        <f>SUM(C14)</f>
        <v>0</v>
      </c>
      <c r="D13" s="11">
        <f>SUM(D14:D15)</f>
        <v>883630.34</v>
      </c>
      <c r="E13" s="7">
        <v>27.72</v>
      </c>
      <c r="F13" s="7"/>
      <c r="G13" s="7"/>
      <c r="H13" s="7"/>
      <c r="I13" s="11">
        <f>SUM(I14:I15)</f>
        <v>867283.76</v>
      </c>
      <c r="J13" s="7"/>
      <c r="K13" s="11">
        <f>SUM(C13+D13+E13-I13)</f>
        <v>16374.29999999993</v>
      </c>
    </row>
    <row r="14" spans="1:11" ht="15" customHeight="1">
      <c r="A14" s="2" t="s">
        <v>28</v>
      </c>
      <c r="B14" s="4" t="s">
        <v>10</v>
      </c>
      <c r="C14" s="10">
        <v>0</v>
      </c>
      <c r="D14" s="10">
        <v>50851.95</v>
      </c>
      <c r="E14" s="3">
        <v>27.72</v>
      </c>
      <c r="F14" s="3"/>
      <c r="G14" s="3"/>
      <c r="H14" s="3"/>
      <c r="I14" s="10">
        <v>34505.37</v>
      </c>
      <c r="J14" s="3"/>
      <c r="K14" s="10">
        <f>SUM(C14+D14+E14-I14)</f>
        <v>16374.299999999996</v>
      </c>
    </row>
    <row r="15" spans="1:11" ht="15" customHeight="1">
      <c r="A15" s="2" t="s">
        <v>29</v>
      </c>
      <c r="B15" s="4" t="s">
        <v>12</v>
      </c>
      <c r="C15" s="10"/>
      <c r="D15" s="10">
        <v>832778.39</v>
      </c>
      <c r="E15" s="3"/>
      <c r="F15" s="3"/>
      <c r="G15" s="3"/>
      <c r="H15" s="3"/>
      <c r="I15" s="10">
        <v>832778.39</v>
      </c>
      <c r="J15" s="3"/>
      <c r="K15" s="10">
        <f>SUM(D15-I15)</f>
        <v>0</v>
      </c>
    </row>
    <row r="16" spans="1:11" ht="15" customHeight="1">
      <c r="A16" s="1" t="s">
        <v>11</v>
      </c>
      <c r="B16" s="6" t="s">
        <v>30</v>
      </c>
      <c r="C16" s="7"/>
      <c r="D16" s="7"/>
      <c r="E16" s="7"/>
      <c r="F16" s="7"/>
      <c r="G16" s="7"/>
      <c r="H16" s="7"/>
      <c r="I16" s="7"/>
      <c r="J16" s="7"/>
      <c r="K16" s="7"/>
    </row>
    <row r="17" spans="1:11" ht="15" customHeight="1">
      <c r="A17" s="2" t="s">
        <v>31</v>
      </c>
      <c r="B17" s="4" t="s">
        <v>10</v>
      </c>
      <c r="C17" s="3"/>
      <c r="D17" s="3"/>
      <c r="E17" s="3"/>
      <c r="F17" s="3"/>
      <c r="G17" s="3"/>
      <c r="H17" s="3"/>
      <c r="I17" s="3"/>
      <c r="J17" s="3"/>
      <c r="K17" s="3" t="s">
        <v>59</v>
      </c>
    </row>
    <row r="18" spans="1:11" ht="15" customHeight="1">
      <c r="A18" s="2" t="s">
        <v>32</v>
      </c>
      <c r="B18" s="4" t="s">
        <v>12</v>
      </c>
      <c r="C18" s="3"/>
      <c r="D18" s="3"/>
      <c r="E18" s="3"/>
      <c r="F18" s="3"/>
      <c r="G18" s="3"/>
      <c r="H18" s="3"/>
      <c r="I18" s="3"/>
      <c r="J18" s="3"/>
      <c r="K18" s="3"/>
    </row>
    <row r="19" spans="1:11" ht="15" customHeight="1">
      <c r="A19" s="1" t="s">
        <v>13</v>
      </c>
      <c r="B19" s="6" t="s">
        <v>33</v>
      </c>
      <c r="C19" s="3"/>
      <c r="D19" s="3"/>
      <c r="E19" s="3"/>
      <c r="F19" s="3"/>
      <c r="G19" s="3"/>
      <c r="H19" s="3"/>
      <c r="I19" s="3"/>
      <c r="J19" s="3"/>
      <c r="K19" s="3"/>
    </row>
    <row r="20" spans="1:11" ht="15" customHeight="1">
      <c r="A20" s="1" t="s">
        <v>15</v>
      </c>
      <c r="B20" s="6" t="s">
        <v>27</v>
      </c>
      <c r="C20" s="7"/>
      <c r="D20" s="7"/>
      <c r="E20" s="7"/>
      <c r="F20" s="7"/>
      <c r="G20" s="7"/>
      <c r="H20" s="7"/>
      <c r="I20" s="7"/>
      <c r="J20" s="7"/>
      <c r="K20" s="7"/>
    </row>
    <row r="21" spans="1:11" ht="15" customHeight="1">
      <c r="A21" s="2" t="s">
        <v>34</v>
      </c>
      <c r="B21" s="4" t="s">
        <v>10</v>
      </c>
      <c r="C21" s="3"/>
      <c r="D21" s="3"/>
      <c r="E21" s="3"/>
      <c r="F21" s="3"/>
      <c r="G21" s="3"/>
      <c r="H21" s="3"/>
      <c r="I21" s="3"/>
      <c r="J21" s="3"/>
      <c r="K21" s="3"/>
    </row>
    <row r="22" spans="1:11" ht="15" customHeight="1">
      <c r="A22" s="2" t="s">
        <v>35</v>
      </c>
      <c r="B22" s="4" t="s">
        <v>12</v>
      </c>
      <c r="C22" s="3"/>
      <c r="D22" s="3"/>
      <c r="E22" s="3"/>
      <c r="F22" s="3"/>
      <c r="G22" s="3"/>
      <c r="H22" s="3"/>
      <c r="I22" s="3"/>
      <c r="J22" s="3"/>
      <c r="K22" s="3"/>
    </row>
    <row r="23" spans="1:11" ht="15" customHeight="1">
      <c r="A23" s="1" t="s">
        <v>16</v>
      </c>
      <c r="B23" s="6" t="s">
        <v>36</v>
      </c>
      <c r="C23" s="11">
        <f>SUM(C24)</f>
        <v>496592.98</v>
      </c>
      <c r="D23" s="11">
        <f>SUM(D24:D25)</f>
        <v>627295.67</v>
      </c>
      <c r="E23" s="7">
        <v>157.93</v>
      </c>
      <c r="F23" s="7"/>
      <c r="G23" s="7"/>
      <c r="H23" s="7"/>
      <c r="I23" s="11">
        <f>SUM(I24:I25)</f>
        <v>674152.27</v>
      </c>
      <c r="J23" s="11">
        <f>SUM(J25)</f>
        <v>93700</v>
      </c>
      <c r="K23" s="14">
        <f>SUM(C23+D23-I23+J23)</f>
        <v>543436.3799999999</v>
      </c>
    </row>
    <row r="24" spans="1:11" ht="15" customHeight="1">
      <c r="A24" s="2" t="s">
        <v>37</v>
      </c>
      <c r="B24" s="4" t="s">
        <v>10</v>
      </c>
      <c r="C24" s="15">
        <v>496592.98</v>
      </c>
      <c r="D24" s="10">
        <v>21081.91</v>
      </c>
      <c r="E24" s="3">
        <v>157.93</v>
      </c>
      <c r="F24" s="3"/>
      <c r="G24" s="3"/>
      <c r="H24" s="3"/>
      <c r="I24" s="10">
        <v>68345.55</v>
      </c>
      <c r="J24" s="3"/>
      <c r="K24" s="10">
        <f>SUM(C24+D24-I24)</f>
        <v>449329.33999999997</v>
      </c>
    </row>
    <row r="25" spans="1:11" ht="15" customHeight="1">
      <c r="A25" s="2" t="s">
        <v>38</v>
      </c>
      <c r="B25" s="4" t="s">
        <v>12</v>
      </c>
      <c r="C25" s="3"/>
      <c r="D25" s="10">
        <v>606213.76</v>
      </c>
      <c r="E25" s="3"/>
      <c r="F25" s="3"/>
      <c r="G25" s="3"/>
      <c r="H25" s="3"/>
      <c r="I25" s="10">
        <v>605806.72</v>
      </c>
      <c r="J25" s="10">
        <v>93700</v>
      </c>
      <c r="K25" s="10">
        <f>SUM(D25-I25+J25)</f>
        <v>94107.04000000004</v>
      </c>
    </row>
    <row r="26" spans="1:11" ht="48.75" customHeight="1">
      <c r="A26" s="1" t="s">
        <v>17</v>
      </c>
      <c r="B26" s="6" t="s">
        <v>14</v>
      </c>
      <c r="C26" s="3"/>
      <c r="D26" s="3"/>
      <c r="E26" s="3"/>
      <c r="F26" s="3"/>
      <c r="G26" s="3"/>
      <c r="H26" s="3"/>
      <c r="I26" s="3"/>
      <c r="J26" s="3"/>
      <c r="K26" s="3"/>
    </row>
    <row r="27" spans="1:11" ht="15" customHeight="1">
      <c r="A27" s="1" t="s">
        <v>19</v>
      </c>
      <c r="B27" s="6" t="s">
        <v>27</v>
      </c>
      <c r="C27" s="7"/>
      <c r="D27" s="7"/>
      <c r="E27" s="7"/>
      <c r="F27" s="7"/>
      <c r="G27" s="7"/>
      <c r="H27" s="7"/>
      <c r="I27" s="7"/>
      <c r="J27" s="7"/>
      <c r="K27" s="7"/>
    </row>
    <row r="28" spans="1:11" ht="15" customHeight="1">
      <c r="A28" s="2" t="s">
        <v>39</v>
      </c>
      <c r="B28" s="4" t="s">
        <v>10</v>
      </c>
      <c r="C28" s="3"/>
      <c r="D28" s="3"/>
      <c r="E28" s="3"/>
      <c r="F28" s="3"/>
      <c r="G28" s="3"/>
      <c r="H28" s="3"/>
      <c r="I28" s="3"/>
      <c r="J28" s="3"/>
      <c r="K28" s="3" t="s">
        <v>60</v>
      </c>
    </row>
    <row r="29" spans="1:11" ht="15" customHeight="1">
      <c r="A29" s="2" t="s">
        <v>40</v>
      </c>
      <c r="B29" s="4" t="s">
        <v>12</v>
      </c>
      <c r="C29" s="3"/>
      <c r="D29" s="3"/>
      <c r="E29" s="3"/>
      <c r="F29" s="3"/>
      <c r="G29" s="3"/>
      <c r="H29" s="3"/>
      <c r="I29" s="3"/>
      <c r="J29" s="3"/>
      <c r="K29" s="3"/>
    </row>
    <row r="30" spans="1:11" ht="15" customHeight="1">
      <c r="A30" s="1" t="s">
        <v>20</v>
      </c>
      <c r="B30" s="6" t="s">
        <v>30</v>
      </c>
      <c r="C30" s="11"/>
      <c r="D30" s="11"/>
      <c r="E30" s="7"/>
      <c r="F30" s="7"/>
      <c r="G30" s="7"/>
      <c r="H30" s="7"/>
      <c r="I30" s="11"/>
      <c r="J30" s="7"/>
      <c r="K30" s="11"/>
    </row>
    <row r="31" spans="1:11" ht="15" customHeight="1">
      <c r="A31" s="2" t="s">
        <v>41</v>
      </c>
      <c r="B31" s="4" t="s">
        <v>10</v>
      </c>
      <c r="C31" s="10"/>
      <c r="D31" s="10"/>
      <c r="E31" s="3"/>
      <c r="F31" s="3"/>
      <c r="G31" s="3"/>
      <c r="H31" s="3"/>
      <c r="I31" s="10"/>
      <c r="J31" s="3"/>
      <c r="K31" s="10"/>
    </row>
    <row r="32" spans="1:11" ht="15" customHeight="1">
      <c r="A32" s="2" t="s">
        <v>42</v>
      </c>
      <c r="B32" s="4" t="s">
        <v>12</v>
      </c>
      <c r="C32" s="3"/>
      <c r="D32" s="10"/>
      <c r="E32" s="3"/>
      <c r="F32" s="3"/>
      <c r="G32" s="3"/>
      <c r="H32" s="3"/>
      <c r="I32" s="10"/>
      <c r="J32" s="3"/>
      <c r="K32" s="10"/>
    </row>
    <row r="33" spans="1:11" ht="15" customHeight="1">
      <c r="A33" s="1" t="s">
        <v>43</v>
      </c>
      <c r="B33" s="6" t="s">
        <v>44</v>
      </c>
      <c r="C33" s="3"/>
      <c r="D33" s="3"/>
      <c r="E33" s="3"/>
      <c r="F33" s="3"/>
      <c r="G33" s="3"/>
      <c r="H33" s="3"/>
      <c r="I33" s="3"/>
      <c r="J33" s="3"/>
      <c r="K33" s="3"/>
    </row>
    <row r="34" spans="1:11" ht="15" customHeight="1">
      <c r="A34" s="2" t="s">
        <v>45</v>
      </c>
      <c r="B34" s="4" t="s">
        <v>10</v>
      </c>
      <c r="C34" s="3"/>
      <c r="D34" s="3"/>
      <c r="E34" s="3"/>
      <c r="F34" s="3"/>
      <c r="G34" s="3"/>
      <c r="H34" s="3"/>
      <c r="I34" s="3"/>
      <c r="J34" s="3"/>
      <c r="K34" s="3"/>
    </row>
    <row r="35" spans="1:11" ht="15" customHeight="1">
      <c r="A35" s="2" t="s">
        <v>46</v>
      </c>
      <c r="B35" s="4" t="s">
        <v>12</v>
      </c>
      <c r="C35" s="3"/>
      <c r="D35" s="3"/>
      <c r="E35" s="3"/>
      <c r="F35" s="3"/>
      <c r="G35" s="3"/>
      <c r="H35" s="3"/>
      <c r="I35" s="3"/>
      <c r="J35" s="3"/>
      <c r="K35" s="3"/>
    </row>
    <row r="36" spans="1:11" ht="15" customHeight="1">
      <c r="A36" s="1" t="s">
        <v>21</v>
      </c>
      <c r="B36" s="6" t="s">
        <v>18</v>
      </c>
      <c r="C36" s="11">
        <f>SUM(C37:C38)</f>
        <v>97277.79</v>
      </c>
      <c r="D36" s="11">
        <f>SUM(D37:D38)</f>
        <v>118954.99</v>
      </c>
      <c r="E36" s="7">
        <v>145.39</v>
      </c>
      <c r="F36" s="3"/>
      <c r="G36" s="3"/>
      <c r="H36" s="3"/>
      <c r="I36" s="11">
        <f>SUM(I37:I38)</f>
        <v>133540.11</v>
      </c>
      <c r="J36" s="3">
        <f>SUM(J37)</f>
        <v>12118.77</v>
      </c>
      <c r="K36" s="11">
        <f>SUM(C36+D36-I36+J36)</f>
        <v>94811.44000000002</v>
      </c>
    </row>
    <row r="37" spans="1:11" ht="15" customHeight="1">
      <c r="A37" s="2" t="s">
        <v>47</v>
      </c>
      <c r="B37" s="4" t="s">
        <v>10</v>
      </c>
      <c r="C37" s="10"/>
      <c r="D37" s="10"/>
      <c r="E37" s="3">
        <v>145.39</v>
      </c>
      <c r="F37" s="3"/>
      <c r="G37" s="3"/>
      <c r="H37" s="3"/>
      <c r="I37" s="10">
        <v>48548.94</v>
      </c>
      <c r="J37" s="3">
        <v>12118.77</v>
      </c>
      <c r="K37" s="10">
        <f>C38+D38-I38-I37+J36</f>
        <v>94811.43999999999</v>
      </c>
    </row>
    <row r="38" spans="1:11" ht="15" customHeight="1">
      <c r="A38" s="2" t="s">
        <v>48</v>
      </c>
      <c r="B38" s="4" t="s">
        <v>12</v>
      </c>
      <c r="C38" s="10">
        <v>97277.79</v>
      </c>
      <c r="D38" s="10">
        <v>118954.99</v>
      </c>
      <c r="E38" s="3"/>
      <c r="F38" s="3" t="s">
        <v>59</v>
      </c>
      <c r="G38" s="3"/>
      <c r="H38" s="3"/>
      <c r="I38" s="10">
        <v>84991.17</v>
      </c>
      <c r="J38" s="10" t="s">
        <v>59</v>
      </c>
      <c r="K38" s="10"/>
    </row>
    <row r="39" spans="1:11" ht="15" customHeight="1">
      <c r="A39" s="1" t="s">
        <v>52</v>
      </c>
      <c r="B39" s="6" t="s">
        <v>22</v>
      </c>
      <c r="C39" s="11">
        <f>SUM(C13+C23+C36)</f>
        <v>593870.77</v>
      </c>
      <c r="D39" s="11">
        <f>SUM(D13+D23+D36)</f>
        <v>1629881</v>
      </c>
      <c r="E39" s="3"/>
      <c r="F39" s="3"/>
      <c r="G39" s="3"/>
      <c r="H39" s="3"/>
      <c r="I39" s="11">
        <f>SUM(I13+I23+I36)</f>
        <v>1674976.1400000001</v>
      </c>
      <c r="J39" s="3"/>
      <c r="K39" s="11">
        <f>SUM(K13+K23+K36)</f>
        <v>654622.1199999999</v>
      </c>
    </row>
    <row r="42" ht="15.75">
      <c r="B42" s="12"/>
    </row>
    <row r="43" spans="2:8" ht="15.75">
      <c r="B43" s="12" t="s">
        <v>56</v>
      </c>
      <c r="H43" s="5" t="s">
        <v>58</v>
      </c>
    </row>
    <row r="44" ht="15.75">
      <c r="B44" s="12"/>
    </row>
    <row r="45" spans="2:8" ht="15.75">
      <c r="B45" s="12" t="s">
        <v>57</v>
      </c>
      <c r="H45" s="5" t="s">
        <v>61</v>
      </c>
    </row>
  </sheetData>
  <sheetProtection/>
  <mergeCells count="8">
    <mergeCell ref="K9:K10"/>
    <mergeCell ref="A4:K4"/>
    <mergeCell ref="A5:K5"/>
    <mergeCell ref="A7:K7"/>
    <mergeCell ref="A9:A10"/>
    <mergeCell ref="B9:B10"/>
    <mergeCell ref="C9:C10"/>
    <mergeCell ref="D9:J9"/>
  </mergeCells>
  <printOptions horizontalCentered="1"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 VSAFAS 3-5 priedai</dc:title>
  <dc:subject/>
  <dc:creator>Anna Belych</dc:creator>
  <cp:keywords/>
  <dc:description/>
  <cp:lastModifiedBy>All</cp:lastModifiedBy>
  <cp:lastPrinted>2012-03-29T14:11:04Z</cp:lastPrinted>
  <dcterms:created xsi:type="dcterms:W3CDTF">1996-10-14T23:33:28Z</dcterms:created>
  <dcterms:modified xsi:type="dcterms:W3CDTF">2012-03-29T14:11:05Z</dcterms:modified>
  <cp:category/>
  <cp:version/>
  <cp:contentType/>
  <cp:contentStatus/>
</cp:coreProperties>
</file>