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 priedas" sheetId="1" r:id="rId1"/>
  </sheets>
  <definedNames>
    <definedName name="_xlnm.Print_Area" localSheetId="0">'4 priedas'!$A$1:$K$46</definedName>
    <definedName name="_xlnm.Print_Titles" localSheetId="0">'4 priedas'!$9:$11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<sst xmlns="http://schemas.openxmlformats.org/spreadsheetml/2006/main" count="83" uniqueCount="64">
  <si>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</si>
  <si>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</si>
  <si>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</si>
  <si>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</si>
  <si>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</si>
  <si>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</si>
  <si>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 xml:space="preserve">Grąžinta </t>
  </si>
  <si>
    <t>Gautinų finansavimo sumų pasikeitimas</t>
  </si>
  <si>
    <t>1.</t>
  </si>
  <si>
    <t>1.1.</t>
  </si>
  <si>
    <t>nepiniginiam turtui įsigyti</t>
  </si>
  <si>
    <t>1.2.</t>
  </si>
  <si>
    <t>kitoms išlaidoms kompensuoti</t>
  </si>
  <si>
    <t>2.</t>
  </si>
  <si>
    <t>Iš Europos Sąjungos, užsienio valstybių ir tarptautinių organizacijų:</t>
  </si>
  <si>
    <t>2.1.</t>
  </si>
  <si>
    <t>2.2.</t>
  </si>
  <si>
    <t>3.</t>
  </si>
  <si>
    <t>Iš kitų šaltinių:</t>
  </si>
  <si>
    <t>3.1.</t>
  </si>
  <si>
    <t>3.2.</t>
  </si>
  <si>
    <t>4.</t>
  </si>
  <si>
    <t>Iš viso finansavimo sumų:</t>
  </si>
  <si>
    <t>20-ojo VSAFAS „Finansavimo sumos“</t>
  </si>
  <si>
    <t>FINANSAVIMO SUMOS PAGAL ŠALTINĮ, TIKSLINĘ PASKIRTĮ IR JŲ POKYČIAI PER ATASKAITINĮ LAIKOTARPĮ</t>
  </si>
  <si>
    <t xml:space="preserve">Finansavimo sumų sumažėjimas dėl turto perleidimo </t>
  </si>
  <si>
    <t xml:space="preserve">Finansavimo sumų sumažėjimas dėl jų panaudojimo savo veiklai </t>
  </si>
  <si>
    <t>Biudžeto asignavimai:</t>
  </si>
  <si>
    <t>1.1.1.</t>
  </si>
  <si>
    <t>1.1.2.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</si>
  <si>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</si>
  <si>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</si>
  <si>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</si>
  <si>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</si>
  <si>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</si>
  <si>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</si>
  <si>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</si>
  <si>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</si>
  <si>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</si>
  <si>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3.1.1.</t>
  </si>
  <si>
    <t>3.1.2.</t>
  </si>
  <si>
    <t>3.2.1.</t>
  </si>
  <si>
    <t>3.2.2.</t>
  </si>
  <si>
    <t>3.3.</t>
  </si>
  <si>
    <t>Tiesiogiai:</t>
  </si>
  <si>
    <t>3.3.1.</t>
  </si>
  <si>
    <t>3.3.2.</t>
  </si>
  <si>
    <t>4.1.</t>
  </si>
  <si>
    <t>4.2.</t>
  </si>
  <si>
    <t>Nemokamai gautas turtas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</si>
  <si>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</si>
  <si>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4 priedas</t>
  </si>
  <si>
    <t>5.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</si>
  <si>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</si>
  <si>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KAUNO DARŽELIS-MOKYKLA RŪTELĖ</t>
  </si>
  <si>
    <t>191635156, KALNIEČIŲ G.167, KAUNAS</t>
  </si>
  <si>
    <t>Vyr.buhalterė</t>
  </si>
  <si>
    <t xml:space="preserve"> </t>
  </si>
  <si>
    <t xml:space="preserve">                                           </t>
  </si>
  <si>
    <t>Aušra Masaitienė</t>
  </si>
  <si>
    <t>Pagal 2012.09.30 duomenis</t>
  </si>
  <si>
    <t>Direktorė</t>
  </si>
  <si>
    <t>Aida Šimaitienė</t>
  </si>
  <si>
    <t>2012-10-23 Nr.3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</si>
</sst>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6" borderId="4" applyNumberFormat="0" applyAlignment="0" applyProtection="0"/>
    <xf numFmtId="0" fontId="13" fillId="7" borderId="5" applyNumberFormat="0" applyAlignment="0" applyProtection="0"/>
    <xf numFmtId="0" fontId="1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PageLayoutView="0" workbookViewId="0" topLeftCell="A22">
      <selection activeCell="I24" sqref="I24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1" width="14.7109375" style="5" customWidth="1"/>
    <col min="12" max="16384" width="9.140625" style="5" customWidth="1"/>
  </cols>
  <sheetData>
    <row r="1" spans="5:9" ht="15">
      <c r="E1" s="8"/>
      <c r="I1" s="5" t="s">
        <v>23</v>
      </c>
    </row>
    <row r="2" spans="2:9" ht="15.75">
      <c r="B2" s="16"/>
      <c r="I2" s="5" t="s">
        <v>51</v>
      </c>
    </row>
    <row r="3" ht="15.75">
      <c r="B3" s="16"/>
    </row>
    <row r="4" spans="1:11" ht="15">
      <c r="A4" s="18" t="s">
        <v>54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18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5">
      <c r="E6" s="13" t="s">
        <v>60</v>
      </c>
    </row>
    <row r="7" spans="1:11" ht="15">
      <c r="A7" s="18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5">
      <c r="E8" s="8" t="s">
        <v>63</v>
      </c>
    </row>
    <row r="9" spans="1:11" ht="15">
      <c r="A9" s="17" t="s">
        <v>0</v>
      </c>
      <c r="B9" s="17" t="s">
        <v>1</v>
      </c>
      <c r="C9" s="17" t="s">
        <v>2</v>
      </c>
      <c r="D9" s="17" t="s">
        <v>3</v>
      </c>
      <c r="E9" s="17"/>
      <c r="F9" s="17"/>
      <c r="G9" s="17"/>
      <c r="H9" s="17"/>
      <c r="I9" s="17"/>
      <c r="J9" s="17"/>
      <c r="K9" s="17" t="s">
        <v>4</v>
      </c>
    </row>
    <row r="10" spans="1:11" ht="85.5">
      <c r="A10" s="17"/>
      <c r="B10" s="17"/>
      <c r="C10" s="17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9" t="s">
        <v>7</v>
      </c>
      <c r="K10" s="17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6" t="s">
        <v>53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6" t="s">
        <v>27</v>
      </c>
      <c r="C13" s="11">
        <f>SUM(C14)</f>
        <v>16374.3</v>
      </c>
      <c r="D13" s="11">
        <f>SUM(D14:D15)</f>
        <v>608192.28</v>
      </c>
      <c r="E13" s="7"/>
      <c r="F13" s="7"/>
      <c r="G13" s="7"/>
      <c r="H13" s="7"/>
      <c r="I13" s="11">
        <f>SUM(I14:I15)</f>
        <v>614785.53</v>
      </c>
      <c r="J13" s="11">
        <f>SUM(J14)</f>
        <v>665</v>
      </c>
      <c r="K13" s="11">
        <f>SUM(C13+D13+E13-I13+J13)</f>
        <v>10446.050000000047</v>
      </c>
    </row>
    <row r="14" spans="1:11" ht="15" customHeight="1">
      <c r="A14" s="2" t="s">
        <v>28</v>
      </c>
      <c r="B14" s="4" t="s">
        <v>10</v>
      </c>
      <c r="C14" s="10">
        <v>16374.3</v>
      </c>
      <c r="D14" s="10">
        <v>21923.4</v>
      </c>
      <c r="E14" s="3"/>
      <c r="F14" s="3"/>
      <c r="G14" s="3"/>
      <c r="H14" s="3"/>
      <c r="I14" s="10">
        <v>31657.99</v>
      </c>
      <c r="J14" s="10">
        <v>665</v>
      </c>
      <c r="K14" s="10">
        <f>SUM(C14+D14+E14-I14+J14)</f>
        <v>7304.7099999999955</v>
      </c>
    </row>
    <row r="15" spans="1:11" ht="15" customHeight="1">
      <c r="A15" s="2" t="s">
        <v>29</v>
      </c>
      <c r="B15" s="4" t="s">
        <v>12</v>
      </c>
      <c r="C15" s="10"/>
      <c r="D15" s="10">
        <v>586268.88</v>
      </c>
      <c r="E15" s="3"/>
      <c r="F15" s="3"/>
      <c r="G15" s="3"/>
      <c r="H15" s="3"/>
      <c r="I15" s="10">
        <v>583127.54</v>
      </c>
      <c r="J15" s="3"/>
      <c r="K15" s="10">
        <f>SUM(D15-I15)</f>
        <v>3141.3399999999674</v>
      </c>
    </row>
    <row r="16" spans="1:11" ht="15" customHeight="1">
      <c r="A16" s="1" t="s">
        <v>11</v>
      </c>
      <c r="B16" s="6" t="s">
        <v>30</v>
      </c>
      <c r="C16" s="7"/>
      <c r="D16" s="7">
        <f>SUM(D17:D18)</f>
        <v>0</v>
      </c>
      <c r="E16" s="7"/>
      <c r="F16" s="7"/>
      <c r="G16" s="7"/>
      <c r="H16" s="7"/>
      <c r="I16" s="7">
        <f>SUM(I17:I18)</f>
        <v>0</v>
      </c>
      <c r="J16" s="7"/>
      <c r="K16" s="7">
        <f>SUM(K18)</f>
        <v>0</v>
      </c>
    </row>
    <row r="17" spans="1:11" ht="15" customHeight="1">
      <c r="A17" s="2" t="s">
        <v>31</v>
      </c>
      <c r="B17" s="4" t="s">
        <v>10</v>
      </c>
      <c r="C17" s="3"/>
      <c r="D17" s="3"/>
      <c r="E17" s="3"/>
      <c r="F17" s="3"/>
      <c r="G17" s="3"/>
      <c r="H17" s="3"/>
      <c r="I17" s="3"/>
      <c r="J17" s="3"/>
      <c r="K17" s="3" t="s">
        <v>57</v>
      </c>
    </row>
    <row r="18" spans="1:11" ht="15" customHeight="1">
      <c r="A18" s="2" t="s">
        <v>32</v>
      </c>
      <c r="B18" s="4" t="s">
        <v>12</v>
      </c>
      <c r="C18" s="3"/>
      <c r="D18" s="3">
        <v>0</v>
      </c>
      <c r="E18" s="3"/>
      <c r="F18" s="3"/>
      <c r="G18" s="3"/>
      <c r="H18" s="3"/>
      <c r="I18" s="3">
        <v>0</v>
      </c>
      <c r="J18" s="3"/>
      <c r="K18" s="3">
        <f>SUM(C18+D18-I18)</f>
        <v>0</v>
      </c>
    </row>
    <row r="19" spans="1:11" ht="15" customHeight="1">
      <c r="A19" s="1" t="s">
        <v>13</v>
      </c>
      <c r="B19" s="6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6" t="s">
        <v>27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" customHeight="1">
      <c r="A22" s="2" t="s">
        <v>35</v>
      </c>
      <c r="B22" s="4" t="s">
        <v>12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1" t="s">
        <v>16</v>
      </c>
      <c r="B23" s="6" t="s">
        <v>36</v>
      </c>
      <c r="C23" s="11">
        <f>SUM(C24:C25)</f>
        <v>543436.38</v>
      </c>
      <c r="D23" s="11">
        <f>SUM(D24:D25)</f>
        <v>489800</v>
      </c>
      <c r="E23" s="7">
        <f>SUM(E24)</f>
        <v>164.04</v>
      </c>
      <c r="F23" s="7"/>
      <c r="G23" s="7"/>
      <c r="H23" s="7"/>
      <c r="I23" s="11">
        <f>SUM(I24:I25)</f>
        <v>517835.15</v>
      </c>
      <c r="J23" s="11">
        <f>SUM(J25)</f>
        <v>-93700</v>
      </c>
      <c r="K23" s="14">
        <f>SUM(C23+D23+E23-I23+J23)</f>
        <v>421865.27</v>
      </c>
    </row>
    <row r="24" spans="1:11" ht="15" customHeight="1">
      <c r="A24" s="2" t="s">
        <v>37</v>
      </c>
      <c r="B24" s="4" t="s">
        <v>10</v>
      </c>
      <c r="C24" s="15">
        <v>449329.34</v>
      </c>
      <c r="D24" s="10">
        <v>6500</v>
      </c>
      <c r="E24" s="3">
        <v>164.04</v>
      </c>
      <c r="F24" s="3"/>
      <c r="G24" s="3"/>
      <c r="H24" s="3"/>
      <c r="I24" s="10">
        <v>36939.66</v>
      </c>
      <c r="J24" s="3"/>
      <c r="K24" s="10">
        <f>SUM(C24+D24+E24-I24)</f>
        <v>419053.72</v>
      </c>
    </row>
    <row r="25" spans="1:11" ht="15" customHeight="1">
      <c r="A25" s="2" t="s">
        <v>38</v>
      </c>
      <c r="B25" s="4" t="s">
        <v>12</v>
      </c>
      <c r="C25" s="3">
        <v>94107.04</v>
      </c>
      <c r="D25" s="10">
        <v>483300</v>
      </c>
      <c r="E25" s="3"/>
      <c r="F25" s="3"/>
      <c r="G25" s="3"/>
      <c r="H25" s="3"/>
      <c r="I25" s="10">
        <v>480895.49</v>
      </c>
      <c r="J25" s="10">
        <v>-93700</v>
      </c>
      <c r="K25" s="10">
        <f>SUM(C25+D25-I25+J25)</f>
        <v>2811.5500000000466</v>
      </c>
    </row>
    <row r="26" spans="1:11" ht="48.75" customHeight="1">
      <c r="A26" s="1" t="s">
        <v>17</v>
      </c>
      <c r="B26" s="6" t="s">
        <v>14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1" t="s">
        <v>19</v>
      </c>
      <c r="B27" s="6" t="s">
        <v>27</v>
      </c>
      <c r="C27" s="7"/>
      <c r="D27" s="7">
        <f>SUM(D29)</f>
        <v>6056.99</v>
      </c>
      <c r="E27" s="7"/>
      <c r="F27" s="7"/>
      <c r="G27" s="7"/>
      <c r="H27" s="7"/>
      <c r="I27" s="7">
        <f>SUM(I29)</f>
        <v>6056.99</v>
      </c>
      <c r="J27" s="7"/>
      <c r="K27" s="7">
        <f>SUM(K29)</f>
        <v>0</v>
      </c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 t="s">
        <v>58</v>
      </c>
    </row>
    <row r="29" spans="1:11" ht="15" customHeight="1">
      <c r="A29" s="2" t="s">
        <v>40</v>
      </c>
      <c r="B29" s="4" t="s">
        <v>12</v>
      </c>
      <c r="C29" s="3"/>
      <c r="D29" s="3">
        <v>6056.99</v>
      </c>
      <c r="E29" s="3"/>
      <c r="F29" s="3"/>
      <c r="G29" s="3"/>
      <c r="H29" s="3"/>
      <c r="I29" s="3">
        <v>6056.99</v>
      </c>
      <c r="J29" s="3"/>
      <c r="K29" s="3">
        <v>0</v>
      </c>
    </row>
    <row r="30" spans="1:11" ht="15" customHeight="1">
      <c r="A30" s="1" t="s">
        <v>20</v>
      </c>
      <c r="B30" s="6" t="s">
        <v>30</v>
      </c>
      <c r="C30" s="11"/>
      <c r="D30" s="11"/>
      <c r="E30" s="7"/>
      <c r="F30" s="7"/>
      <c r="G30" s="7"/>
      <c r="H30" s="7"/>
      <c r="I30" s="11"/>
      <c r="J30" s="7"/>
      <c r="K30" s="11"/>
    </row>
    <row r="31" spans="1:11" ht="15" customHeight="1">
      <c r="A31" s="2" t="s">
        <v>41</v>
      </c>
      <c r="B31" s="4" t="s">
        <v>10</v>
      </c>
      <c r="C31" s="10"/>
      <c r="D31" s="10"/>
      <c r="E31" s="3"/>
      <c r="F31" s="3"/>
      <c r="G31" s="3"/>
      <c r="H31" s="3"/>
      <c r="I31" s="10"/>
      <c r="J31" s="3"/>
      <c r="K31" s="10"/>
    </row>
    <row r="32" spans="1:11" ht="15" customHeight="1">
      <c r="A32" s="2" t="s">
        <v>42</v>
      </c>
      <c r="B32" s="4" t="s">
        <v>12</v>
      </c>
      <c r="C32" s="3"/>
      <c r="D32" s="10"/>
      <c r="E32" s="3"/>
      <c r="F32" s="3"/>
      <c r="G32" s="3"/>
      <c r="H32" s="3"/>
      <c r="I32" s="10"/>
      <c r="J32" s="3"/>
      <c r="K32" s="10"/>
    </row>
    <row r="33" spans="1:11" ht="15" customHeight="1">
      <c r="A33" s="1" t="s">
        <v>43</v>
      </c>
      <c r="B33" s="6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6" t="s">
        <v>18</v>
      </c>
      <c r="C36" s="11">
        <f>SUM(C37:C38)</f>
        <v>94811.44</v>
      </c>
      <c r="D36" s="11">
        <f>SUM(D37:D38)</f>
        <v>150848.88</v>
      </c>
      <c r="E36" s="7"/>
      <c r="F36" s="3"/>
      <c r="G36" s="3"/>
      <c r="H36" s="3"/>
      <c r="I36" s="11">
        <f>SUM(I37:I38)</f>
        <v>90960.14000000001</v>
      </c>
      <c r="J36" s="10">
        <f>SUM(J37)</f>
        <v>4451.36</v>
      </c>
      <c r="K36" s="11">
        <f>SUM(C36+D36-I36+J36)</f>
        <v>159151.53999999998</v>
      </c>
    </row>
    <row r="37" spans="1:11" ht="15" customHeight="1">
      <c r="A37" s="2" t="s">
        <v>47</v>
      </c>
      <c r="B37" s="4" t="s">
        <v>10</v>
      </c>
      <c r="C37" s="10">
        <v>94811.44</v>
      </c>
      <c r="D37" s="10">
        <v>143443.45</v>
      </c>
      <c r="E37" s="3"/>
      <c r="F37" s="3"/>
      <c r="G37" s="3"/>
      <c r="H37" s="3"/>
      <c r="I37" s="10">
        <v>83554.71</v>
      </c>
      <c r="J37" s="10">
        <v>4451.36</v>
      </c>
      <c r="K37" s="10">
        <f>SUM(C37+D37-I37+J37)</f>
        <v>159151.53999999998</v>
      </c>
    </row>
    <row r="38" spans="1:11" ht="15" customHeight="1">
      <c r="A38" s="2" t="s">
        <v>48</v>
      </c>
      <c r="B38" s="4" t="s">
        <v>12</v>
      </c>
      <c r="C38" s="10"/>
      <c r="D38" s="10">
        <v>7405.43</v>
      </c>
      <c r="E38" s="3"/>
      <c r="F38" s="3" t="s">
        <v>57</v>
      </c>
      <c r="G38" s="3"/>
      <c r="H38" s="3"/>
      <c r="I38" s="10">
        <v>7405.43</v>
      </c>
      <c r="J38" s="10" t="s">
        <v>57</v>
      </c>
      <c r="K38" s="10">
        <f>SUM(D38-I38)</f>
        <v>0</v>
      </c>
    </row>
    <row r="39" spans="1:11" ht="15" customHeight="1">
      <c r="A39" s="1" t="s">
        <v>52</v>
      </c>
      <c r="B39" s="6" t="s">
        <v>22</v>
      </c>
      <c r="C39" s="11">
        <f>SUM(C13+C23+C36)</f>
        <v>654622.1200000001</v>
      </c>
      <c r="D39" s="11">
        <f>SUM(D13+D23+D36)</f>
        <v>1248841.1600000001</v>
      </c>
      <c r="E39" s="3"/>
      <c r="F39" s="3"/>
      <c r="G39" s="3"/>
      <c r="H39" s="3"/>
      <c r="I39" s="11">
        <f>SUM(I13+I23+I36)</f>
        <v>1223580.8200000003</v>
      </c>
      <c r="J39" s="3"/>
      <c r="K39" s="11">
        <f>SUM(K13+K23+K36)</f>
        <v>591462.8600000001</v>
      </c>
    </row>
    <row r="42" ht="15.75">
      <c r="B42" s="12"/>
    </row>
    <row r="43" spans="2:8" ht="15.75">
      <c r="B43" s="12" t="s">
        <v>61</v>
      </c>
      <c r="H43" s="5" t="s">
        <v>62</v>
      </c>
    </row>
    <row r="44" ht="15.75">
      <c r="B44" s="12"/>
    </row>
    <row r="45" spans="2:8" ht="15.75">
      <c r="B45" s="12" t="s">
        <v>56</v>
      </c>
      <c r="H45" s="5" t="s">
        <v>59</v>
      </c>
    </row>
  </sheetData>
  <sheetProtection/>
  <mergeCells count="8">
    <mergeCell ref="K9:K10"/>
    <mergeCell ref="A4:K4"/>
    <mergeCell ref="A5:K5"/>
    <mergeCell ref="A7:K7"/>
    <mergeCell ref="A9:A10"/>
    <mergeCell ref="B9:B10"/>
    <mergeCell ref="C9:C10"/>
    <mergeCell ref="D9:J9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All</cp:lastModifiedBy>
  <cp:lastPrinted>2012-10-23T11:47:23Z</cp:lastPrinted>
  <dcterms:created xsi:type="dcterms:W3CDTF">1996-10-14T23:33:28Z</dcterms:created>
  <dcterms:modified xsi:type="dcterms:W3CDTF">2012-10-23T11:48:08Z</dcterms:modified>
  <cp:category/>
  <cp:version/>
  <cp:contentType/>
  <cp:contentStatus/>
</cp:coreProperties>
</file>